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部門別文書\PPP事業部\マリンウェーブ\書式集（マリンウェーブ用）\施設利用書類\"/>
    </mc:Choice>
  </mc:AlternateContent>
  <bookViews>
    <workbookView xWindow="0" yWindow="0" windowWidth="28800" windowHeight="12060"/>
  </bookViews>
  <sheets>
    <sheet name="ホール（営利目的）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J19" i="1"/>
  <c r="J18" i="1"/>
  <c r="J17" i="1"/>
  <c r="J16" i="1"/>
  <c r="J15" i="1"/>
  <c r="J10" i="1"/>
  <c r="J9" i="1"/>
  <c r="J8" i="1"/>
  <c r="J7" i="1"/>
  <c r="J6" i="1"/>
  <c r="J5" i="1"/>
  <c r="G20" i="1"/>
  <c r="G19" i="1"/>
  <c r="G18" i="1"/>
  <c r="G17" i="1"/>
  <c r="G16" i="1"/>
  <c r="G15" i="1"/>
  <c r="G10" i="1"/>
  <c r="G9" i="1"/>
  <c r="G8" i="1"/>
  <c r="G7" i="1"/>
  <c r="G6" i="1"/>
  <c r="G5" i="1"/>
  <c r="O42" i="1" l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43" i="1" s="1"/>
  <c r="M24" i="1"/>
  <c r="J24" i="1"/>
  <c r="G24" i="1"/>
  <c r="M23" i="1"/>
  <c r="G23" i="1"/>
  <c r="J23" i="1" s="1"/>
  <c r="M22" i="1"/>
  <c r="J22" i="1"/>
  <c r="G22" i="1"/>
  <c r="M21" i="1"/>
  <c r="G21" i="1"/>
  <c r="J21" i="1" s="1"/>
  <c r="M20" i="1"/>
  <c r="M19" i="1"/>
  <c r="M18" i="1"/>
  <c r="M17" i="1"/>
  <c r="M16" i="1"/>
  <c r="M15" i="1"/>
  <c r="M14" i="1"/>
  <c r="G14" i="1"/>
  <c r="J14" i="1" s="1"/>
  <c r="M13" i="1"/>
  <c r="J13" i="1"/>
  <c r="G13" i="1"/>
  <c r="M12" i="1"/>
  <c r="G12" i="1"/>
  <c r="J12" i="1" s="1"/>
  <c r="M11" i="1"/>
  <c r="J11" i="1"/>
  <c r="G11" i="1"/>
  <c r="M10" i="1"/>
  <c r="M9" i="1"/>
  <c r="M8" i="1"/>
  <c r="M7" i="1"/>
  <c r="M6" i="1"/>
  <c r="N5" i="1" s="1"/>
  <c r="M5" i="1"/>
  <c r="N15" i="1" l="1"/>
  <c r="R42" i="1" s="1"/>
</calcChain>
</file>

<file path=xl/sharedStrings.xml><?xml version="1.0" encoding="utf-8"?>
<sst xmlns="http://schemas.openxmlformats.org/spreadsheetml/2006/main" count="195" uniqueCount="46">
  <si>
    <t>マーガレットホール（1時間あたり）</t>
    <rPh sb="11" eb="13">
      <t>ジカン</t>
    </rPh>
    <phoneticPr fontId="3"/>
  </si>
  <si>
    <t>営利を目的とする場合</t>
    <rPh sb="0" eb="2">
      <t>エイリ</t>
    </rPh>
    <rPh sb="3" eb="5">
      <t>モクテキ</t>
    </rPh>
    <rPh sb="8" eb="10">
      <t>バアイ</t>
    </rPh>
    <phoneticPr fontId="3"/>
  </si>
  <si>
    <t>時間帯</t>
    <rPh sb="0" eb="3">
      <t>ジカンタイ</t>
    </rPh>
    <phoneticPr fontId="3"/>
  </si>
  <si>
    <t>料金</t>
    <rPh sb="0" eb="2">
      <t>リョウキン</t>
    </rPh>
    <phoneticPr fontId="3"/>
  </si>
  <si>
    <t>月  日（ ）</t>
    <rPh sb="0" eb="1">
      <t>ガツ</t>
    </rPh>
    <rPh sb="3" eb="4">
      <t>ニチ</t>
    </rPh>
    <phoneticPr fontId="3"/>
  </si>
  <si>
    <t>月　　日（　）</t>
    <rPh sb="0" eb="1">
      <t>ガツ</t>
    </rPh>
    <rPh sb="3" eb="4">
      <t>ニチ</t>
    </rPh>
    <phoneticPr fontId="3"/>
  </si>
  <si>
    <t>全合計</t>
    <rPh sb="0" eb="1">
      <t>ゼン</t>
    </rPh>
    <rPh sb="1" eb="3">
      <t>ゴウケイ</t>
    </rPh>
    <phoneticPr fontId="3"/>
  </si>
  <si>
    <t>準備時間</t>
    <rPh sb="0" eb="2">
      <t>ジュンビ</t>
    </rPh>
    <rPh sb="2" eb="4">
      <t>ジカン</t>
    </rPh>
    <phoneticPr fontId="3"/>
  </si>
  <si>
    <t>合計時間</t>
    <rPh sb="0" eb="2">
      <t>ゴウケイ</t>
    </rPh>
    <rPh sb="2" eb="4">
      <t>ジカン</t>
    </rPh>
    <phoneticPr fontId="3"/>
  </si>
  <si>
    <t>（円）</t>
    <rPh sb="1" eb="2">
      <t>エン</t>
    </rPh>
    <phoneticPr fontId="3"/>
  </si>
  <si>
    <t>片付け時間</t>
    <rPh sb="0" eb="2">
      <t>カタヅ</t>
    </rPh>
    <rPh sb="3" eb="5">
      <t>ジカン</t>
    </rPh>
    <phoneticPr fontId="3"/>
  </si>
  <si>
    <t>利用時間</t>
    <rPh sb="0" eb="2">
      <t>リヨウ</t>
    </rPh>
    <rPh sb="2" eb="4">
      <t>ジカン</t>
    </rPh>
    <phoneticPr fontId="3"/>
  </si>
  <si>
    <t>平日</t>
    <rPh sb="0" eb="1">
      <t>ヒラ</t>
    </rPh>
    <rPh sb="1" eb="2">
      <t>ヒ</t>
    </rPh>
    <phoneticPr fontId="3"/>
  </si>
  <si>
    <t>利用料</t>
    <rPh sb="0" eb="2">
      <t>リヨウ</t>
    </rPh>
    <rPh sb="2" eb="3">
      <t>リョウ</t>
    </rPh>
    <phoneticPr fontId="3"/>
  </si>
  <si>
    <t>時間外</t>
    <rPh sb="0" eb="3">
      <t>ジカンガイ</t>
    </rPh>
    <phoneticPr fontId="3"/>
  </si>
  <si>
    <t>～</t>
    <phoneticPr fontId="3"/>
  </si>
  <si>
    <t>午前</t>
    <rPh sb="0" eb="2">
      <t>ゴゼン</t>
    </rPh>
    <phoneticPr fontId="3"/>
  </si>
  <si>
    <t>～</t>
    <phoneticPr fontId="3"/>
  </si>
  <si>
    <t>午後</t>
    <rPh sb="0" eb="2">
      <t>ゴゴ</t>
    </rPh>
    <phoneticPr fontId="3"/>
  </si>
  <si>
    <t>夜間</t>
    <rPh sb="0" eb="2">
      <t>ヤカン</t>
    </rPh>
    <phoneticPr fontId="3"/>
  </si>
  <si>
    <t>～</t>
    <phoneticPr fontId="3"/>
  </si>
  <si>
    <t>全日</t>
    <rPh sb="0" eb="1">
      <t>ゼン</t>
    </rPh>
    <rPh sb="1" eb="2">
      <t>ジツ</t>
    </rPh>
    <phoneticPr fontId="3"/>
  </si>
  <si>
    <t>冷暖房</t>
    <rPh sb="0" eb="3">
      <t>レイダンボウ</t>
    </rPh>
    <phoneticPr fontId="3"/>
  </si>
  <si>
    <t>円</t>
    <rPh sb="0" eb="1">
      <t>エン</t>
    </rPh>
    <phoneticPr fontId="3"/>
  </si>
  <si>
    <t>休日</t>
    <rPh sb="0" eb="2">
      <t>キュウジツ</t>
    </rPh>
    <phoneticPr fontId="3"/>
  </si>
  <si>
    <t>～</t>
    <phoneticPr fontId="3"/>
  </si>
  <si>
    <t>～</t>
    <phoneticPr fontId="3"/>
  </si>
  <si>
    <t>～</t>
    <phoneticPr fontId="3"/>
  </si>
  <si>
    <t>～</t>
    <phoneticPr fontId="3"/>
  </si>
  <si>
    <t>～</t>
    <phoneticPr fontId="3"/>
  </si>
  <si>
    <t>～</t>
    <phoneticPr fontId="3"/>
  </si>
  <si>
    <t>～</t>
    <phoneticPr fontId="3"/>
  </si>
  <si>
    <t>※利用料金一覧表を参考にする。　　午前9:00～13:00・午後13:00～18:00・夜間18:00～22:00・全日9:00～22:00とする。　　準備・片付け時間は利用料の1/2</t>
    <rPh sb="1" eb="3">
      <t>リヨウ</t>
    </rPh>
    <rPh sb="3" eb="5">
      <t>リョウキン</t>
    </rPh>
    <rPh sb="5" eb="7">
      <t>イチラン</t>
    </rPh>
    <rPh sb="7" eb="8">
      <t>ヒョウ</t>
    </rPh>
    <rPh sb="9" eb="11">
      <t>サンコウ</t>
    </rPh>
    <rPh sb="17" eb="19">
      <t>ゴゼン</t>
    </rPh>
    <rPh sb="30" eb="32">
      <t>ゴゴ</t>
    </rPh>
    <rPh sb="44" eb="46">
      <t>ヤカン</t>
    </rPh>
    <rPh sb="58" eb="59">
      <t>ゼン</t>
    </rPh>
    <rPh sb="59" eb="60">
      <t>ジツ</t>
    </rPh>
    <rPh sb="76" eb="78">
      <t>ジュンビ</t>
    </rPh>
    <rPh sb="79" eb="81">
      <t>カタヅ</t>
    </rPh>
    <rPh sb="82" eb="84">
      <t>ジカン</t>
    </rPh>
    <rPh sb="85" eb="87">
      <t>リヨウ</t>
    </rPh>
    <rPh sb="87" eb="88">
      <t>リョウ</t>
    </rPh>
    <phoneticPr fontId="3"/>
  </si>
  <si>
    <t>1時間あたり　</t>
    <rPh sb="1" eb="3">
      <t>ジカン</t>
    </rPh>
    <phoneticPr fontId="3"/>
  </si>
  <si>
    <t>月　日（　）</t>
    <phoneticPr fontId="3"/>
  </si>
  <si>
    <t>合計時間</t>
    <phoneticPr fontId="3"/>
  </si>
  <si>
    <t>個室　楽屋1</t>
    <rPh sb="0" eb="2">
      <t>コシツ</t>
    </rPh>
    <rPh sb="3" eb="5">
      <t>ガクヤ</t>
    </rPh>
    <phoneticPr fontId="3"/>
  </si>
  <si>
    <t>楽屋</t>
    <rPh sb="0" eb="2">
      <t>ガクヤ</t>
    </rPh>
    <phoneticPr fontId="3"/>
  </si>
  <si>
    <t>～</t>
    <phoneticPr fontId="3"/>
  </si>
  <si>
    <t>～</t>
    <phoneticPr fontId="3"/>
  </si>
  <si>
    <t>個室　楽屋2</t>
    <rPh sb="0" eb="2">
      <t>コシツ</t>
    </rPh>
    <rPh sb="3" eb="5">
      <t>ガクヤ</t>
    </rPh>
    <phoneticPr fontId="3"/>
  </si>
  <si>
    <t>楽屋3</t>
    <rPh sb="0" eb="2">
      <t>ガクヤ</t>
    </rPh>
    <phoneticPr fontId="3"/>
  </si>
  <si>
    <t>楽屋4</t>
    <rPh sb="0" eb="2">
      <t>ガクヤ</t>
    </rPh>
    <phoneticPr fontId="3"/>
  </si>
  <si>
    <t>ｲﾍﾞﾝﾄﾎｰﾙ</t>
    <phoneticPr fontId="3"/>
  </si>
  <si>
    <t>総合計</t>
    <rPh sb="0" eb="2">
      <t>ソウゴウ</t>
    </rPh>
    <rPh sb="2" eb="3">
      <t>ケイ</t>
    </rPh>
    <phoneticPr fontId="3"/>
  </si>
  <si>
    <t>ホール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</si>
</sst>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15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38" fontId="2" fillId="0" borderId="0" xfId="1" applyFont="1"/>
    <xf numFmtId="0" fontId="4" fillId="0" borderId="0" xfId="0" applyFont="1"/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/>
    <xf numFmtId="0" fontId="5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8" fontId="2" fillId="0" borderId="12" xfId="1" applyFont="1" applyBorder="1" applyAlignment="1">
      <alignment horizontal="right" vertic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/>
    <xf numFmtId="3" fontId="2" fillId="0" borderId="15" xfId="0" applyNumberFormat="1" applyFont="1" applyBorder="1"/>
    <xf numFmtId="0" fontId="2" fillId="0" borderId="15" xfId="0" applyFont="1" applyBorder="1" applyAlignment="1">
      <alignment horizontal="center"/>
    </xf>
    <xf numFmtId="3" fontId="2" fillId="0" borderId="16" xfId="0" applyNumberFormat="1" applyFont="1" applyBorder="1"/>
    <xf numFmtId="0" fontId="2" fillId="0" borderId="8" xfId="0" applyFont="1" applyBorder="1" applyAlignment="1">
      <alignment horizontal="center"/>
    </xf>
    <xf numFmtId="3" fontId="2" fillId="0" borderId="14" xfId="0" applyNumberFormat="1" applyFont="1" applyBorder="1" applyAlignment="1"/>
    <xf numFmtId="0" fontId="2" fillId="0" borderId="0" xfId="0" applyFont="1" applyAlignment="1">
      <alignment horizontal="center" vertical="center"/>
    </xf>
    <xf numFmtId="38" fontId="2" fillId="0" borderId="15" xfId="1" applyFont="1" applyBorder="1"/>
    <xf numFmtId="0" fontId="2" fillId="0" borderId="2" xfId="0" applyFont="1" applyBorder="1" applyAlignment="1">
      <alignment horizontal="center" vertical="center"/>
    </xf>
    <xf numFmtId="38" fontId="2" fillId="0" borderId="2" xfId="1" applyFont="1" applyBorder="1"/>
    <xf numFmtId="0" fontId="2" fillId="0" borderId="24" xfId="0" applyFont="1" applyBorder="1" applyAlignment="1">
      <alignment horizontal="center"/>
    </xf>
    <xf numFmtId="0" fontId="2" fillId="0" borderId="2" xfId="0" applyFont="1" applyBorder="1"/>
    <xf numFmtId="3" fontId="2" fillId="0" borderId="2" xfId="0" applyNumberFormat="1" applyFont="1" applyBorder="1"/>
    <xf numFmtId="0" fontId="2" fillId="0" borderId="2" xfId="0" applyFont="1" applyBorder="1" applyAlignment="1">
      <alignment horizontal="center"/>
    </xf>
    <xf numFmtId="3" fontId="2" fillId="0" borderId="25" xfId="0" applyNumberFormat="1" applyFont="1" applyBorder="1"/>
    <xf numFmtId="0" fontId="2" fillId="0" borderId="11" xfId="0" applyFont="1" applyBorder="1" applyAlignment="1">
      <alignment horizontal="center"/>
    </xf>
    <xf numFmtId="3" fontId="2" fillId="0" borderId="9" xfId="0" applyNumberFormat="1" applyFont="1" applyBorder="1" applyAlignment="1"/>
    <xf numFmtId="0" fontId="2" fillId="0" borderId="1" xfId="0" applyFont="1" applyBorder="1" applyAlignment="1">
      <alignment horizontal="right"/>
    </xf>
    <xf numFmtId="0" fontId="2" fillId="0" borderId="29" xfId="0" applyFont="1" applyBorder="1" applyAlignment="1">
      <alignment horizontal="center" vertical="center"/>
    </xf>
    <xf numFmtId="38" fontId="2" fillId="0" borderId="30" xfId="1" applyFont="1" applyBorder="1"/>
    <xf numFmtId="0" fontId="2" fillId="0" borderId="31" xfId="0" applyFont="1" applyBorder="1" applyAlignment="1">
      <alignment horizontal="center"/>
    </xf>
    <xf numFmtId="0" fontId="2" fillId="0" borderId="29" xfId="0" applyFont="1" applyBorder="1"/>
    <xf numFmtId="3" fontId="2" fillId="0" borderId="29" xfId="0" applyNumberFormat="1" applyFont="1" applyBorder="1"/>
    <xf numFmtId="0" fontId="2" fillId="0" borderId="29" xfId="0" applyFont="1" applyBorder="1" applyAlignment="1">
      <alignment horizontal="center"/>
    </xf>
    <xf numFmtId="3" fontId="2" fillId="0" borderId="30" xfId="0" applyNumberFormat="1" applyFont="1" applyBorder="1"/>
    <xf numFmtId="0" fontId="2" fillId="0" borderId="32" xfId="0" applyFont="1" applyBorder="1" applyAlignment="1">
      <alignment horizontal="center"/>
    </xf>
    <xf numFmtId="3" fontId="2" fillId="0" borderId="33" xfId="0" applyNumberFormat="1" applyFont="1" applyBorder="1" applyAlignment="1"/>
    <xf numFmtId="38" fontId="2" fillId="0" borderId="12" xfId="1" applyFont="1" applyBorder="1"/>
    <xf numFmtId="0" fontId="2" fillId="0" borderId="37" xfId="0" applyFont="1" applyBorder="1" applyAlignment="1">
      <alignment horizontal="center"/>
    </xf>
    <xf numFmtId="0" fontId="2" fillId="0" borderId="12" xfId="0" applyFont="1" applyBorder="1"/>
    <xf numFmtId="3" fontId="2" fillId="0" borderId="12" xfId="0" applyNumberFormat="1" applyFont="1" applyBorder="1"/>
    <xf numFmtId="0" fontId="2" fillId="0" borderId="12" xfId="0" applyFont="1" applyBorder="1" applyAlignment="1">
      <alignment horizontal="center"/>
    </xf>
    <xf numFmtId="3" fontId="2" fillId="0" borderId="38" xfId="0" applyNumberFormat="1" applyFont="1" applyBorder="1"/>
    <xf numFmtId="0" fontId="2" fillId="0" borderId="19" xfId="0" applyFont="1" applyBorder="1" applyAlignment="1">
      <alignment horizontal="center"/>
    </xf>
    <xf numFmtId="3" fontId="2" fillId="0" borderId="17" xfId="0" applyNumberFormat="1" applyFont="1" applyBorder="1" applyAlignment="1"/>
    <xf numFmtId="0" fontId="2" fillId="0" borderId="39" xfId="0" applyFont="1" applyBorder="1" applyAlignment="1">
      <alignment horizontal="center"/>
    </xf>
    <xf numFmtId="0" fontId="2" fillId="0" borderId="40" xfId="0" applyFont="1" applyBorder="1"/>
    <xf numFmtId="3" fontId="2" fillId="0" borderId="40" xfId="0" applyNumberFormat="1" applyFont="1" applyBorder="1"/>
    <xf numFmtId="0" fontId="2" fillId="0" borderId="40" xfId="0" applyFont="1" applyBorder="1" applyAlignment="1">
      <alignment horizontal="center"/>
    </xf>
    <xf numFmtId="3" fontId="2" fillId="0" borderId="41" xfId="0" applyNumberFormat="1" applyFont="1" applyBorder="1"/>
    <xf numFmtId="0" fontId="2" fillId="0" borderId="19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7" fillId="0" borderId="15" xfId="0" applyFont="1" applyBorder="1" applyAlignment="1">
      <alignment horizontal="center" vertical="center" wrapText="1"/>
    </xf>
    <xf numFmtId="38" fontId="2" fillId="0" borderId="18" xfId="1" applyFont="1" applyBorder="1" applyAlignment="1">
      <alignment vertical="center"/>
    </xf>
    <xf numFmtId="38" fontId="2" fillId="0" borderId="18" xfId="0" applyNumberFormat="1" applyFont="1" applyBorder="1"/>
    <xf numFmtId="0" fontId="0" fillId="0" borderId="18" xfId="0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38" fontId="2" fillId="0" borderId="7" xfId="1" applyFont="1" applyBorder="1" applyAlignment="1">
      <alignment vertical="center"/>
    </xf>
    <xf numFmtId="38" fontId="2" fillId="0" borderId="7" xfId="0" applyNumberFormat="1" applyFont="1" applyBorder="1"/>
    <xf numFmtId="0" fontId="2" fillId="0" borderId="7" xfId="0" applyFont="1" applyBorder="1" applyAlignment="1">
      <alignment horizontal="right"/>
    </xf>
    <xf numFmtId="38" fontId="2" fillId="0" borderId="7" xfId="1" applyNumberFormat="1" applyFont="1" applyBorder="1"/>
    <xf numFmtId="38" fontId="2" fillId="0" borderId="14" xfId="1" applyFont="1" applyBorder="1" applyAlignment="1">
      <alignment vertical="center"/>
    </xf>
    <xf numFmtId="38" fontId="2" fillId="0" borderId="8" xfId="0" applyNumberFormat="1" applyFont="1" applyBorder="1"/>
    <xf numFmtId="0" fontId="2" fillId="0" borderId="15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43" xfId="0" applyFont="1" applyBorder="1"/>
    <xf numFmtId="0" fontId="0" fillId="0" borderId="0" xfId="0" applyBorder="1" applyAlignment="1">
      <alignment horizontal="center"/>
    </xf>
    <xf numFmtId="3" fontId="4" fillId="0" borderId="44" xfId="1" applyNumberFormat="1" applyFont="1" applyBorder="1" applyAlignment="1">
      <alignment horizontal="right"/>
    </xf>
    <xf numFmtId="0" fontId="0" fillId="0" borderId="45" xfId="0" applyBorder="1" applyAlignment="1">
      <alignment horizontal="right"/>
    </xf>
    <xf numFmtId="0" fontId="0" fillId="0" borderId="47" xfId="0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20" xfId="0" applyFont="1" applyBorder="1" applyAlignment="1">
      <alignment horizontal="center" vertical="center" textRotation="255"/>
    </xf>
    <xf numFmtId="0" fontId="0" fillId="0" borderId="20" xfId="0" applyBorder="1" applyAlignment="1">
      <alignment horizontal="center"/>
    </xf>
    <xf numFmtId="0" fontId="0" fillId="0" borderId="12" xfId="0" applyBorder="1" applyAlignment="1">
      <alignment horizontal="center"/>
    </xf>
    <xf numFmtId="38" fontId="4" fillId="0" borderId="9" xfId="2" applyNumberFormat="1" applyFont="1" applyBorder="1" applyAlignment="1" applyProtection="1">
      <alignment horizontal="right"/>
    </xf>
    <xf numFmtId="0" fontId="0" fillId="0" borderId="10" xfId="0" applyBorder="1" applyAlignment="1"/>
    <xf numFmtId="0" fontId="0" fillId="0" borderId="11" xfId="0" applyBorder="1" applyAlignment="1"/>
    <xf numFmtId="0" fontId="0" fillId="0" borderId="21" xfId="0" applyBorder="1" applyAlignment="1"/>
    <xf numFmtId="0" fontId="0" fillId="0" borderId="0" xfId="0" applyAlignment="1"/>
    <xf numFmtId="0" fontId="0" fillId="0" borderId="1" xfId="0" applyBorder="1" applyAlignment="1"/>
    <xf numFmtId="0" fontId="2" fillId="0" borderId="15" xfId="0" applyFont="1" applyBorder="1" applyAlignment="1">
      <alignment horizontal="center" vertical="center" textRotation="255"/>
    </xf>
    <xf numFmtId="0" fontId="2" fillId="0" borderId="23" xfId="0" applyFont="1" applyBorder="1" applyAlignment="1">
      <alignment horizontal="center" vertical="center" textRotation="255"/>
    </xf>
    <xf numFmtId="3" fontId="2" fillId="0" borderId="26" xfId="0" applyNumberFormat="1" applyFont="1" applyBorder="1" applyAlignment="1"/>
    <xf numFmtId="0" fontId="0" fillId="0" borderId="27" xfId="0" applyBorder="1" applyAlignment="1"/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38" fontId="2" fillId="0" borderId="12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28" xfId="0" applyFont="1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/>
    </xf>
    <xf numFmtId="0" fontId="0" fillId="0" borderId="20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38" fontId="4" fillId="0" borderId="34" xfId="2" applyNumberFormat="1" applyFont="1" applyBorder="1" applyAlignment="1" applyProtection="1">
      <alignment horizontal="right"/>
    </xf>
    <xf numFmtId="0" fontId="0" fillId="0" borderId="35" xfId="0" applyBorder="1" applyAlignment="1"/>
    <xf numFmtId="0" fontId="0" fillId="0" borderId="36" xfId="0" applyBorder="1" applyAlignment="1"/>
    <xf numFmtId="3" fontId="2" fillId="0" borderId="17" xfId="0" applyNumberFormat="1" applyFont="1" applyBorder="1" applyAlignment="1"/>
    <xf numFmtId="0" fontId="0" fillId="0" borderId="18" xfId="0" applyBorder="1" applyAlignment="1"/>
    <xf numFmtId="0" fontId="2" fillId="0" borderId="17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/>
    <xf numFmtId="0" fontId="2" fillId="0" borderId="0" xfId="0" applyFont="1" applyAlignment="1">
      <alignment vertical="center"/>
    </xf>
    <xf numFmtId="0" fontId="0" fillId="0" borderId="27" xfId="0" applyBorder="1" applyAlignment="1">
      <alignment vertical="center"/>
    </xf>
    <xf numFmtId="3" fontId="4" fillId="0" borderId="42" xfId="1" applyNumberFormat="1" applyFont="1" applyBorder="1" applyAlignment="1">
      <alignment horizontal="right"/>
    </xf>
    <xf numFmtId="0" fontId="0" fillId="0" borderId="46" xfId="0" applyBorder="1" applyAlignment="1"/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tabSelected="1" workbookViewId="0">
      <selection activeCell="D20" sqref="D20"/>
    </sheetView>
  </sheetViews>
  <sheetFormatPr defaultColWidth="9" defaultRowHeight="13.5"/>
  <cols>
    <col min="1" max="2" width="3.125" style="1" customWidth="1"/>
    <col min="3" max="3" width="7.5" style="2" customWidth="1"/>
    <col min="4" max="4" width="8.125" style="3" customWidth="1"/>
    <col min="5" max="5" width="15" style="1" customWidth="1"/>
    <col min="6" max="6" width="4.75" style="1" customWidth="1"/>
    <col min="7" max="7" width="8.75" style="1" customWidth="1"/>
    <col min="8" max="8" width="15" style="1" customWidth="1"/>
    <col min="9" max="9" width="4.75" style="1" customWidth="1"/>
    <col min="10" max="10" width="8.75" style="1" customWidth="1"/>
    <col min="11" max="11" width="15" style="1" customWidth="1"/>
    <col min="12" max="12" width="4.75" style="1" customWidth="1"/>
    <col min="13" max="13" width="8.75" style="1" customWidth="1"/>
    <col min="14" max="14" width="4.75" style="1" customWidth="1"/>
    <col min="15" max="15" width="8.75" style="1" customWidth="1"/>
    <col min="16" max="16" width="3.375" style="1" customWidth="1"/>
    <col min="17" max="17" width="2.875" style="1" customWidth="1"/>
    <col min="18" max="18" width="11.25" style="1" customWidth="1"/>
    <col min="19" max="19" width="3.375" style="1" customWidth="1"/>
    <col min="20" max="16384" width="9" style="1"/>
  </cols>
  <sheetData>
    <row r="1" spans="1:16" ht="17.25" customHeight="1">
      <c r="B1" s="1" t="s">
        <v>0</v>
      </c>
      <c r="H1" s="4" t="s">
        <v>1</v>
      </c>
    </row>
    <row r="2" spans="1:16" ht="3.75" customHeight="1" thickBot="1"/>
    <row r="3" spans="1:16" s="6" customFormat="1" ht="17.25" customHeight="1">
      <c r="A3" s="5"/>
      <c r="B3" s="103"/>
      <c r="C3" s="105" t="s">
        <v>2</v>
      </c>
      <c r="D3" s="107" t="s">
        <v>3</v>
      </c>
      <c r="E3" s="109" t="s">
        <v>4</v>
      </c>
      <c r="F3" s="110"/>
      <c r="G3" s="110"/>
      <c r="H3" s="110" t="s">
        <v>5</v>
      </c>
      <c r="I3" s="110"/>
      <c r="J3" s="111"/>
      <c r="K3" s="112" t="s">
        <v>4</v>
      </c>
      <c r="L3" s="113"/>
      <c r="M3" s="114"/>
      <c r="N3" s="81" t="s">
        <v>6</v>
      </c>
      <c r="O3" s="82"/>
      <c r="P3" s="83"/>
    </row>
    <row r="4" spans="1:16" ht="24.75" customHeight="1">
      <c r="A4" s="7"/>
      <c r="B4" s="104"/>
      <c r="C4" s="106"/>
      <c r="D4" s="108"/>
      <c r="E4" s="8" t="s">
        <v>7</v>
      </c>
      <c r="F4" s="9" t="s">
        <v>8</v>
      </c>
      <c r="G4" s="10" t="s">
        <v>9</v>
      </c>
      <c r="H4" s="11" t="s">
        <v>10</v>
      </c>
      <c r="I4" s="9" t="s">
        <v>8</v>
      </c>
      <c r="J4" s="12" t="s">
        <v>9</v>
      </c>
      <c r="K4" s="13" t="s">
        <v>11</v>
      </c>
      <c r="L4" s="9" t="s">
        <v>8</v>
      </c>
      <c r="M4" s="10" t="s">
        <v>9</v>
      </c>
      <c r="N4" s="84"/>
      <c r="O4" s="85"/>
      <c r="P4" s="86"/>
    </row>
    <row r="5" spans="1:16" s="23" customFormat="1" ht="14.25" customHeight="1">
      <c r="A5" s="87" t="s">
        <v>12</v>
      </c>
      <c r="B5" s="90" t="s">
        <v>13</v>
      </c>
      <c r="C5" s="14" t="s">
        <v>14</v>
      </c>
      <c r="D5" s="15">
        <v>7540</v>
      </c>
      <c r="E5" s="16" t="s">
        <v>15</v>
      </c>
      <c r="F5" s="17"/>
      <c r="G5" s="18">
        <f>ROUNDDOWN(D5*F5/2,-1)</f>
        <v>0</v>
      </c>
      <c r="H5" s="19" t="s">
        <v>15</v>
      </c>
      <c r="I5" s="17"/>
      <c r="J5" s="20">
        <f>ROUNDDOWN(D5*I5/2,-1)</f>
        <v>0</v>
      </c>
      <c r="K5" s="21" t="s">
        <v>15</v>
      </c>
      <c r="L5" s="17"/>
      <c r="M5" s="22">
        <f t="shared" ref="M5:M24" si="0">D5*L5</f>
        <v>0</v>
      </c>
      <c r="N5" s="93">
        <f>SUM(G5:G14)+SUM(J5:J14)+SUM(M5:M14)</f>
        <v>0</v>
      </c>
      <c r="O5" s="94"/>
      <c r="P5" s="95"/>
    </row>
    <row r="6" spans="1:16" ht="14.25" customHeight="1">
      <c r="A6" s="88"/>
      <c r="B6" s="91"/>
      <c r="C6" s="10" t="s">
        <v>16</v>
      </c>
      <c r="D6" s="24">
        <v>6290</v>
      </c>
      <c r="E6" s="16" t="s">
        <v>17</v>
      </c>
      <c r="F6" s="17"/>
      <c r="G6" s="18">
        <f t="shared" ref="G6:G10" si="1">ROUNDDOWN(D6*F6/2,-1)</f>
        <v>0</v>
      </c>
      <c r="H6" s="19" t="s">
        <v>17</v>
      </c>
      <c r="I6" s="17"/>
      <c r="J6" s="20">
        <f t="shared" ref="J6:J10" si="2">ROUNDDOWN(D6*I6/2,-1)</f>
        <v>0</v>
      </c>
      <c r="K6" s="21" t="s">
        <v>17</v>
      </c>
      <c r="L6" s="17"/>
      <c r="M6" s="22">
        <f t="shared" si="0"/>
        <v>0</v>
      </c>
      <c r="N6" s="96"/>
      <c r="O6" s="97"/>
      <c r="P6" s="98"/>
    </row>
    <row r="7" spans="1:16" ht="14.25" customHeight="1">
      <c r="A7" s="88"/>
      <c r="B7" s="91"/>
      <c r="C7" s="10" t="s">
        <v>18</v>
      </c>
      <c r="D7" s="24">
        <v>7860</v>
      </c>
      <c r="E7" s="16" t="s">
        <v>17</v>
      </c>
      <c r="F7" s="17"/>
      <c r="G7" s="18">
        <f t="shared" si="1"/>
        <v>0</v>
      </c>
      <c r="H7" s="19" t="s">
        <v>17</v>
      </c>
      <c r="I7" s="17"/>
      <c r="J7" s="20">
        <f t="shared" si="2"/>
        <v>0</v>
      </c>
      <c r="K7" s="21" t="s">
        <v>15</v>
      </c>
      <c r="L7" s="17"/>
      <c r="M7" s="22">
        <f t="shared" si="0"/>
        <v>0</v>
      </c>
      <c r="N7" s="96"/>
      <c r="O7" s="97"/>
      <c r="P7" s="98"/>
    </row>
    <row r="8" spans="1:16" ht="14.25" customHeight="1">
      <c r="A8" s="88"/>
      <c r="B8" s="91"/>
      <c r="C8" s="10" t="s">
        <v>19</v>
      </c>
      <c r="D8" s="24">
        <v>9430</v>
      </c>
      <c r="E8" s="16" t="s">
        <v>20</v>
      </c>
      <c r="F8" s="17"/>
      <c r="G8" s="18">
        <f t="shared" si="1"/>
        <v>0</v>
      </c>
      <c r="H8" s="19" t="s">
        <v>17</v>
      </c>
      <c r="I8" s="17"/>
      <c r="J8" s="20">
        <f t="shared" si="2"/>
        <v>0</v>
      </c>
      <c r="K8" s="21" t="s">
        <v>17</v>
      </c>
      <c r="L8" s="17"/>
      <c r="M8" s="22">
        <f t="shared" si="0"/>
        <v>0</v>
      </c>
      <c r="N8" s="96"/>
      <c r="O8" s="97"/>
      <c r="P8" s="98"/>
    </row>
    <row r="9" spans="1:16" ht="14.25" customHeight="1">
      <c r="A9" s="88"/>
      <c r="B9" s="91"/>
      <c r="C9" s="10" t="s">
        <v>14</v>
      </c>
      <c r="D9" s="24">
        <v>11310</v>
      </c>
      <c r="E9" s="16" t="s">
        <v>17</v>
      </c>
      <c r="F9" s="17"/>
      <c r="G9" s="18">
        <f t="shared" si="1"/>
        <v>0</v>
      </c>
      <c r="H9" s="19" t="s">
        <v>17</v>
      </c>
      <c r="I9" s="17"/>
      <c r="J9" s="20">
        <f t="shared" si="2"/>
        <v>0</v>
      </c>
      <c r="K9" s="21" t="s">
        <v>20</v>
      </c>
      <c r="L9" s="17"/>
      <c r="M9" s="22">
        <f t="shared" si="0"/>
        <v>0</v>
      </c>
      <c r="N9" s="96"/>
      <c r="O9" s="97"/>
      <c r="P9" s="98"/>
    </row>
    <row r="10" spans="1:16" ht="14.25" customHeight="1">
      <c r="A10" s="88"/>
      <c r="B10" s="92"/>
      <c r="C10" s="10" t="s">
        <v>21</v>
      </c>
      <c r="D10" s="24">
        <v>91140</v>
      </c>
      <c r="E10" s="16" t="s">
        <v>17</v>
      </c>
      <c r="F10" s="17"/>
      <c r="G10" s="18">
        <f t="shared" si="1"/>
        <v>0</v>
      </c>
      <c r="H10" s="19" t="s">
        <v>17</v>
      </c>
      <c r="I10" s="17"/>
      <c r="J10" s="20">
        <f t="shared" si="2"/>
        <v>0</v>
      </c>
      <c r="K10" s="21" t="s">
        <v>20</v>
      </c>
      <c r="L10" s="17"/>
      <c r="M10" s="22">
        <f t="shared" si="0"/>
        <v>0</v>
      </c>
      <c r="N10" s="96"/>
      <c r="O10" s="97"/>
      <c r="P10" s="98"/>
    </row>
    <row r="11" spans="1:16" ht="14.25" customHeight="1">
      <c r="A11" s="88"/>
      <c r="B11" s="99" t="s">
        <v>22</v>
      </c>
      <c r="C11" s="10" t="s">
        <v>16</v>
      </c>
      <c r="D11" s="24">
        <v>1680</v>
      </c>
      <c r="E11" s="16" t="s">
        <v>17</v>
      </c>
      <c r="F11" s="17"/>
      <c r="G11" s="18">
        <f t="shared" ref="G11:G24" si="3">D11*F11</f>
        <v>0</v>
      </c>
      <c r="H11" s="19" t="s">
        <v>17</v>
      </c>
      <c r="I11" s="17"/>
      <c r="J11" s="20">
        <f t="shared" ref="J11:J24" si="4">G11*I11</f>
        <v>0</v>
      </c>
      <c r="K11" s="21" t="s">
        <v>17</v>
      </c>
      <c r="L11" s="17"/>
      <c r="M11" s="22">
        <f t="shared" si="0"/>
        <v>0</v>
      </c>
      <c r="N11" s="96"/>
      <c r="O11" s="97"/>
      <c r="P11" s="98"/>
    </row>
    <row r="12" spans="1:16" ht="14.25" customHeight="1">
      <c r="A12" s="88"/>
      <c r="B12" s="99"/>
      <c r="C12" s="10" t="s">
        <v>18</v>
      </c>
      <c r="D12" s="24">
        <v>2100</v>
      </c>
      <c r="E12" s="16" t="s">
        <v>17</v>
      </c>
      <c r="F12" s="17"/>
      <c r="G12" s="18">
        <f t="shared" si="3"/>
        <v>0</v>
      </c>
      <c r="H12" s="19" t="s">
        <v>17</v>
      </c>
      <c r="I12" s="17"/>
      <c r="J12" s="20">
        <f t="shared" si="4"/>
        <v>0</v>
      </c>
      <c r="K12" s="21" t="s">
        <v>17</v>
      </c>
      <c r="L12" s="17"/>
      <c r="M12" s="22">
        <f t="shared" si="0"/>
        <v>0</v>
      </c>
      <c r="N12" s="96"/>
      <c r="O12" s="97"/>
      <c r="P12" s="98"/>
    </row>
    <row r="13" spans="1:16" ht="14.25" customHeight="1">
      <c r="A13" s="88"/>
      <c r="B13" s="99"/>
      <c r="C13" s="10" t="s">
        <v>19</v>
      </c>
      <c r="D13" s="24">
        <v>2510</v>
      </c>
      <c r="E13" s="16" t="s">
        <v>20</v>
      </c>
      <c r="F13" s="17"/>
      <c r="G13" s="18">
        <f t="shared" si="3"/>
        <v>0</v>
      </c>
      <c r="H13" s="19" t="s">
        <v>20</v>
      </c>
      <c r="I13" s="17"/>
      <c r="J13" s="20">
        <f t="shared" si="4"/>
        <v>0</v>
      </c>
      <c r="K13" s="21" t="s">
        <v>17</v>
      </c>
      <c r="L13" s="17"/>
      <c r="M13" s="22">
        <f t="shared" si="0"/>
        <v>0</v>
      </c>
      <c r="N13" s="96"/>
      <c r="O13" s="97"/>
      <c r="P13" s="98"/>
    </row>
    <row r="14" spans="1:16" ht="14.25" customHeight="1" thickBot="1">
      <c r="A14" s="89"/>
      <c r="B14" s="100"/>
      <c r="C14" s="25" t="s">
        <v>21</v>
      </c>
      <c r="D14" s="26">
        <v>24310</v>
      </c>
      <c r="E14" s="27" t="s">
        <v>15</v>
      </c>
      <c r="F14" s="28"/>
      <c r="G14" s="29">
        <f t="shared" si="3"/>
        <v>0</v>
      </c>
      <c r="H14" s="30" t="s">
        <v>15</v>
      </c>
      <c r="I14" s="28"/>
      <c r="J14" s="31">
        <f t="shared" si="4"/>
        <v>0</v>
      </c>
      <c r="K14" s="32" t="s">
        <v>15</v>
      </c>
      <c r="L14" s="28"/>
      <c r="M14" s="33">
        <f t="shared" si="0"/>
        <v>0</v>
      </c>
      <c r="N14" s="101"/>
      <c r="O14" s="102"/>
      <c r="P14" s="34" t="s">
        <v>23</v>
      </c>
    </row>
    <row r="15" spans="1:16" ht="14.25" customHeight="1" thickTop="1">
      <c r="A15" s="115" t="s">
        <v>24</v>
      </c>
      <c r="B15" s="90" t="s">
        <v>13</v>
      </c>
      <c r="C15" s="35" t="s">
        <v>14</v>
      </c>
      <c r="D15" s="36">
        <v>9040</v>
      </c>
      <c r="E15" s="37" t="s">
        <v>25</v>
      </c>
      <c r="F15" s="38"/>
      <c r="G15" s="39">
        <f t="shared" ref="G15:G20" si="5">ROUNDDOWN(D15*F15/2,-1)</f>
        <v>0</v>
      </c>
      <c r="H15" s="40" t="s">
        <v>26</v>
      </c>
      <c r="I15" s="38"/>
      <c r="J15" s="41">
        <f t="shared" ref="J15:J20" si="6">ROUNDDOWN(D15*I15/2,-1)</f>
        <v>0</v>
      </c>
      <c r="K15" s="42" t="s">
        <v>27</v>
      </c>
      <c r="L15" s="38"/>
      <c r="M15" s="43">
        <f t="shared" si="0"/>
        <v>0</v>
      </c>
      <c r="N15" s="119">
        <f>SUM(G15:G24)+SUM(J15:J24)+SUM(M15:M24)</f>
        <v>0</v>
      </c>
      <c r="O15" s="120"/>
      <c r="P15" s="121"/>
    </row>
    <row r="16" spans="1:16" ht="14.25" customHeight="1">
      <c r="A16" s="88"/>
      <c r="B16" s="117"/>
      <c r="C16" s="14" t="s">
        <v>16</v>
      </c>
      <c r="D16" s="44">
        <v>7540</v>
      </c>
      <c r="E16" s="45" t="s">
        <v>28</v>
      </c>
      <c r="F16" s="46"/>
      <c r="G16" s="47">
        <f t="shared" si="5"/>
        <v>0</v>
      </c>
      <c r="H16" s="48" t="s">
        <v>28</v>
      </c>
      <c r="I16" s="46"/>
      <c r="J16" s="49">
        <f t="shared" si="6"/>
        <v>0</v>
      </c>
      <c r="K16" s="50" t="s">
        <v>28</v>
      </c>
      <c r="L16" s="46"/>
      <c r="M16" s="51">
        <f t="shared" si="0"/>
        <v>0</v>
      </c>
      <c r="N16" s="96"/>
      <c r="O16" s="97"/>
      <c r="P16" s="98"/>
    </row>
    <row r="17" spans="1:19" ht="14.25" customHeight="1">
      <c r="A17" s="88"/>
      <c r="B17" s="117"/>
      <c r="C17" s="10" t="s">
        <v>18</v>
      </c>
      <c r="D17" s="24">
        <v>9430</v>
      </c>
      <c r="E17" s="45" t="s">
        <v>17</v>
      </c>
      <c r="F17" s="17"/>
      <c r="G17" s="47">
        <f t="shared" si="5"/>
        <v>0</v>
      </c>
      <c r="H17" s="19" t="s">
        <v>17</v>
      </c>
      <c r="I17" s="17"/>
      <c r="J17" s="49">
        <f t="shared" si="6"/>
        <v>0</v>
      </c>
      <c r="K17" s="21" t="s">
        <v>17</v>
      </c>
      <c r="L17" s="17"/>
      <c r="M17" s="22">
        <f t="shared" si="0"/>
        <v>0</v>
      </c>
      <c r="N17" s="96"/>
      <c r="O17" s="97"/>
      <c r="P17" s="98"/>
    </row>
    <row r="18" spans="1:19" ht="14.25" customHeight="1">
      <c r="A18" s="88"/>
      <c r="B18" s="117"/>
      <c r="C18" s="10" t="s">
        <v>19</v>
      </c>
      <c r="D18" s="24">
        <v>11310</v>
      </c>
      <c r="E18" s="16" t="s">
        <v>20</v>
      </c>
      <c r="F18" s="17"/>
      <c r="G18" s="47">
        <f t="shared" si="5"/>
        <v>0</v>
      </c>
      <c r="H18" s="19" t="s">
        <v>20</v>
      </c>
      <c r="I18" s="17"/>
      <c r="J18" s="49">
        <f t="shared" si="6"/>
        <v>0</v>
      </c>
      <c r="K18" s="21" t="s">
        <v>20</v>
      </c>
      <c r="L18" s="17"/>
      <c r="M18" s="22">
        <f t="shared" si="0"/>
        <v>0</v>
      </c>
      <c r="N18" s="96"/>
      <c r="O18" s="97"/>
      <c r="P18" s="98"/>
    </row>
    <row r="19" spans="1:19" ht="14.25" customHeight="1">
      <c r="A19" s="88"/>
      <c r="B19" s="117"/>
      <c r="C19" s="14" t="s">
        <v>14</v>
      </c>
      <c r="D19" s="24">
        <v>13570</v>
      </c>
      <c r="E19" s="16" t="s">
        <v>20</v>
      </c>
      <c r="F19" s="17"/>
      <c r="G19" s="47">
        <f t="shared" si="5"/>
        <v>0</v>
      </c>
      <c r="H19" s="19" t="s">
        <v>20</v>
      </c>
      <c r="I19" s="17"/>
      <c r="J19" s="49">
        <f t="shared" si="6"/>
        <v>0</v>
      </c>
      <c r="K19" s="21" t="s">
        <v>20</v>
      </c>
      <c r="L19" s="17"/>
      <c r="M19" s="22">
        <f t="shared" si="0"/>
        <v>0</v>
      </c>
      <c r="N19" s="96"/>
      <c r="O19" s="97"/>
      <c r="P19" s="98"/>
    </row>
    <row r="20" spans="1:19" ht="14.25" customHeight="1">
      <c r="A20" s="88"/>
      <c r="B20" s="118"/>
      <c r="C20" s="10" t="s">
        <v>21</v>
      </c>
      <c r="D20" s="24">
        <v>109370</v>
      </c>
      <c r="E20" s="16" t="s">
        <v>20</v>
      </c>
      <c r="F20" s="17"/>
      <c r="G20" s="47">
        <f t="shared" si="5"/>
        <v>0</v>
      </c>
      <c r="H20" s="19" t="s">
        <v>20</v>
      </c>
      <c r="I20" s="17"/>
      <c r="J20" s="49">
        <f t="shared" si="6"/>
        <v>0</v>
      </c>
      <c r="K20" s="21" t="s">
        <v>20</v>
      </c>
      <c r="L20" s="17"/>
      <c r="M20" s="22">
        <f t="shared" si="0"/>
        <v>0</v>
      </c>
      <c r="N20" s="96"/>
      <c r="O20" s="97"/>
      <c r="P20" s="98"/>
    </row>
    <row r="21" spans="1:19" ht="14.25" customHeight="1">
      <c r="A21" s="88"/>
      <c r="B21" s="99" t="s">
        <v>22</v>
      </c>
      <c r="C21" s="10" t="s">
        <v>16</v>
      </c>
      <c r="D21" s="24">
        <v>2010</v>
      </c>
      <c r="E21" s="16" t="s">
        <v>17</v>
      </c>
      <c r="F21" s="17"/>
      <c r="G21" s="18">
        <f t="shared" si="3"/>
        <v>0</v>
      </c>
      <c r="H21" s="19" t="s">
        <v>17</v>
      </c>
      <c r="I21" s="17"/>
      <c r="J21" s="20">
        <f t="shared" si="4"/>
        <v>0</v>
      </c>
      <c r="K21" s="21" t="s">
        <v>17</v>
      </c>
      <c r="L21" s="17"/>
      <c r="M21" s="22">
        <f t="shared" si="0"/>
        <v>0</v>
      </c>
      <c r="N21" s="96"/>
      <c r="O21" s="97"/>
      <c r="P21" s="98"/>
    </row>
    <row r="22" spans="1:19" ht="14.25" customHeight="1">
      <c r="A22" s="88"/>
      <c r="B22" s="99"/>
      <c r="C22" s="10" t="s">
        <v>18</v>
      </c>
      <c r="D22" s="24">
        <v>2510</v>
      </c>
      <c r="E22" s="16" t="s">
        <v>17</v>
      </c>
      <c r="F22" s="17"/>
      <c r="G22" s="18">
        <f t="shared" si="3"/>
        <v>0</v>
      </c>
      <c r="H22" s="19" t="s">
        <v>17</v>
      </c>
      <c r="I22" s="17"/>
      <c r="J22" s="20">
        <f t="shared" si="4"/>
        <v>0</v>
      </c>
      <c r="K22" s="21" t="s">
        <v>17</v>
      </c>
      <c r="L22" s="17"/>
      <c r="M22" s="22">
        <f t="shared" si="0"/>
        <v>0</v>
      </c>
      <c r="N22" s="96"/>
      <c r="O22" s="97"/>
      <c r="P22" s="98"/>
    </row>
    <row r="23" spans="1:19" ht="14.25" customHeight="1">
      <c r="A23" s="88"/>
      <c r="B23" s="99"/>
      <c r="C23" s="10" t="s">
        <v>19</v>
      </c>
      <c r="D23" s="24">
        <v>3020</v>
      </c>
      <c r="E23" s="16" t="s">
        <v>20</v>
      </c>
      <c r="F23" s="17"/>
      <c r="G23" s="18">
        <f t="shared" si="3"/>
        <v>0</v>
      </c>
      <c r="H23" s="19" t="s">
        <v>20</v>
      </c>
      <c r="I23" s="17"/>
      <c r="J23" s="20">
        <f t="shared" si="4"/>
        <v>0</v>
      </c>
      <c r="K23" s="21" t="s">
        <v>20</v>
      </c>
      <c r="L23" s="17"/>
      <c r="M23" s="22">
        <f t="shared" si="0"/>
        <v>0</v>
      </c>
      <c r="N23" s="96"/>
      <c r="O23" s="97"/>
      <c r="P23" s="98"/>
    </row>
    <row r="24" spans="1:19" ht="14.25" customHeight="1" thickBot="1">
      <c r="A24" s="116"/>
      <c r="B24" s="99"/>
      <c r="C24" s="10" t="s">
        <v>21</v>
      </c>
      <c r="D24" s="24">
        <v>29170</v>
      </c>
      <c r="E24" s="52" t="s">
        <v>29</v>
      </c>
      <c r="F24" s="53"/>
      <c r="G24" s="54">
        <f t="shared" si="3"/>
        <v>0</v>
      </c>
      <c r="H24" s="55" t="s">
        <v>30</v>
      </c>
      <c r="I24" s="53"/>
      <c r="J24" s="56">
        <f t="shared" si="4"/>
        <v>0</v>
      </c>
      <c r="K24" s="16" t="s">
        <v>31</v>
      </c>
      <c r="L24" s="17"/>
      <c r="M24" s="22">
        <f t="shared" si="0"/>
        <v>0</v>
      </c>
      <c r="N24" s="122"/>
      <c r="O24" s="123"/>
      <c r="P24" s="57" t="s">
        <v>23</v>
      </c>
    </row>
    <row r="25" spans="1:19" ht="15" customHeight="1">
      <c r="A25" s="79" t="s">
        <v>32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</row>
    <row r="26" spans="1:19" ht="7.5" customHeight="1">
      <c r="C26" s="58"/>
      <c r="D26" s="58"/>
      <c r="E26" s="58"/>
      <c r="F26" s="58"/>
      <c r="G26" s="58"/>
      <c r="H26" s="58"/>
      <c r="I26" s="58"/>
      <c r="J26" s="58"/>
      <c r="K26" s="58"/>
      <c r="L26" s="58"/>
    </row>
    <row r="27" spans="1:19" ht="17.25" customHeight="1">
      <c r="A27" s="131" t="s">
        <v>33</v>
      </c>
      <c r="B27" s="132"/>
      <c r="C27" s="132"/>
      <c r="D27" s="133"/>
      <c r="E27" s="131" t="s">
        <v>34</v>
      </c>
      <c r="F27" s="132"/>
      <c r="G27" s="114"/>
      <c r="H27" s="131" t="s">
        <v>34</v>
      </c>
      <c r="I27" s="132"/>
      <c r="J27" s="114"/>
      <c r="K27" s="131" t="s">
        <v>34</v>
      </c>
      <c r="L27" s="132"/>
      <c r="M27" s="114"/>
      <c r="N27" s="59" t="s">
        <v>35</v>
      </c>
      <c r="O27" s="131" t="s">
        <v>6</v>
      </c>
      <c r="P27" s="133"/>
    </row>
    <row r="28" spans="1:19" ht="14.25" customHeight="1">
      <c r="A28" s="124" t="s">
        <v>36</v>
      </c>
      <c r="B28" s="125"/>
      <c r="C28" s="60" t="s">
        <v>14</v>
      </c>
      <c r="D28" s="61">
        <v>130</v>
      </c>
      <c r="E28" s="128" t="s">
        <v>28</v>
      </c>
      <c r="F28" s="129"/>
      <c r="G28" s="130"/>
      <c r="H28" s="128" t="s">
        <v>28</v>
      </c>
      <c r="I28" s="129"/>
      <c r="J28" s="130"/>
      <c r="K28" s="128" t="s">
        <v>28</v>
      </c>
      <c r="L28" s="129"/>
      <c r="M28" s="130"/>
      <c r="N28" s="62"/>
      <c r="O28" s="63">
        <f>D28*N28</f>
        <v>0</v>
      </c>
      <c r="P28" s="64" t="s">
        <v>23</v>
      </c>
    </row>
    <row r="29" spans="1:19" ht="14.25" customHeight="1">
      <c r="A29" s="126"/>
      <c r="B29" s="127"/>
      <c r="C29" s="65" t="s">
        <v>37</v>
      </c>
      <c r="D29" s="66">
        <v>110</v>
      </c>
      <c r="E29" s="128" t="s">
        <v>38</v>
      </c>
      <c r="F29" s="129"/>
      <c r="G29" s="130"/>
      <c r="H29" s="128" t="s">
        <v>38</v>
      </c>
      <c r="I29" s="129"/>
      <c r="J29" s="130"/>
      <c r="K29" s="128" t="s">
        <v>38</v>
      </c>
      <c r="L29" s="129"/>
      <c r="M29" s="130"/>
      <c r="N29" s="67"/>
      <c r="O29" s="63">
        <f>D29*N29</f>
        <v>0</v>
      </c>
      <c r="P29" s="64" t="s">
        <v>23</v>
      </c>
    </row>
    <row r="30" spans="1:19" ht="14.25" customHeight="1">
      <c r="A30" s="126"/>
      <c r="B30" s="127"/>
      <c r="C30" s="65" t="s">
        <v>22</v>
      </c>
      <c r="D30" s="66">
        <v>40</v>
      </c>
      <c r="E30" s="128" t="s">
        <v>38</v>
      </c>
      <c r="F30" s="129"/>
      <c r="G30" s="130"/>
      <c r="H30" s="128" t="s">
        <v>38</v>
      </c>
      <c r="I30" s="129"/>
      <c r="J30" s="130"/>
      <c r="K30" s="128" t="s">
        <v>39</v>
      </c>
      <c r="L30" s="129"/>
      <c r="M30" s="130"/>
      <c r="N30" s="67"/>
      <c r="O30" s="63">
        <f t="shared" ref="O30:O42" si="7">D30*N30</f>
        <v>0</v>
      </c>
      <c r="P30" s="64" t="s">
        <v>23</v>
      </c>
    </row>
    <row r="31" spans="1:19" ht="14.25" customHeight="1">
      <c r="A31" s="134" t="s">
        <v>40</v>
      </c>
      <c r="B31" s="135"/>
      <c r="C31" s="65" t="s">
        <v>14</v>
      </c>
      <c r="D31" s="66">
        <v>130</v>
      </c>
      <c r="E31" s="128" t="s">
        <v>38</v>
      </c>
      <c r="F31" s="129"/>
      <c r="G31" s="130"/>
      <c r="H31" s="128" t="s">
        <v>38</v>
      </c>
      <c r="I31" s="129"/>
      <c r="J31" s="130"/>
      <c r="K31" s="128" t="s">
        <v>38</v>
      </c>
      <c r="L31" s="129"/>
      <c r="M31" s="130"/>
      <c r="N31" s="67"/>
      <c r="O31" s="63">
        <f t="shared" si="7"/>
        <v>0</v>
      </c>
      <c r="P31" s="64" t="s">
        <v>23</v>
      </c>
    </row>
    <row r="32" spans="1:19" ht="14.25" customHeight="1">
      <c r="A32" s="136"/>
      <c r="B32" s="137"/>
      <c r="C32" s="65" t="s">
        <v>37</v>
      </c>
      <c r="D32" s="66">
        <v>110</v>
      </c>
      <c r="E32" s="128" t="s">
        <v>39</v>
      </c>
      <c r="F32" s="129"/>
      <c r="G32" s="130"/>
      <c r="H32" s="128" t="s">
        <v>38</v>
      </c>
      <c r="I32" s="129"/>
      <c r="J32" s="130"/>
      <c r="K32" s="128" t="s">
        <v>38</v>
      </c>
      <c r="L32" s="129"/>
      <c r="M32" s="130"/>
      <c r="N32" s="67"/>
      <c r="O32" s="63">
        <f t="shared" si="7"/>
        <v>0</v>
      </c>
      <c r="P32" s="64" t="s">
        <v>23</v>
      </c>
    </row>
    <row r="33" spans="1:19" ht="14.25" customHeight="1">
      <c r="A33" s="138"/>
      <c r="B33" s="125"/>
      <c r="C33" s="65" t="s">
        <v>22</v>
      </c>
      <c r="D33" s="66">
        <v>40</v>
      </c>
      <c r="E33" s="128" t="s">
        <v>38</v>
      </c>
      <c r="F33" s="129"/>
      <c r="G33" s="130"/>
      <c r="H33" s="128" t="s">
        <v>38</v>
      </c>
      <c r="I33" s="129"/>
      <c r="J33" s="130"/>
      <c r="K33" s="128" t="s">
        <v>38</v>
      </c>
      <c r="L33" s="129"/>
      <c r="M33" s="130"/>
      <c r="N33" s="67"/>
      <c r="O33" s="63">
        <f t="shared" si="7"/>
        <v>0</v>
      </c>
      <c r="P33" s="64" t="s">
        <v>23</v>
      </c>
    </row>
    <row r="34" spans="1:19" ht="14.25" customHeight="1">
      <c r="A34" s="81" t="s">
        <v>41</v>
      </c>
      <c r="B34" s="83"/>
      <c r="C34" s="65" t="s">
        <v>14</v>
      </c>
      <c r="D34" s="66">
        <v>260</v>
      </c>
      <c r="E34" s="128" t="s">
        <v>38</v>
      </c>
      <c r="F34" s="129"/>
      <c r="G34" s="130"/>
      <c r="H34" s="128" t="s">
        <v>38</v>
      </c>
      <c r="I34" s="129"/>
      <c r="J34" s="130"/>
      <c r="K34" s="128" t="s">
        <v>38</v>
      </c>
      <c r="L34" s="129"/>
      <c r="M34" s="130"/>
      <c r="N34" s="67"/>
      <c r="O34" s="63">
        <f t="shared" si="7"/>
        <v>0</v>
      </c>
      <c r="P34" s="64" t="s">
        <v>23</v>
      </c>
    </row>
    <row r="35" spans="1:19" ht="14.25" customHeight="1">
      <c r="A35" s="139"/>
      <c r="B35" s="140"/>
      <c r="C35" s="65" t="s">
        <v>37</v>
      </c>
      <c r="D35" s="66">
        <v>220</v>
      </c>
      <c r="E35" s="128" t="s">
        <v>39</v>
      </c>
      <c r="F35" s="129"/>
      <c r="G35" s="130"/>
      <c r="H35" s="128" t="s">
        <v>39</v>
      </c>
      <c r="I35" s="129"/>
      <c r="J35" s="130"/>
      <c r="K35" s="128" t="s">
        <v>39</v>
      </c>
      <c r="L35" s="129"/>
      <c r="M35" s="130"/>
      <c r="N35" s="67"/>
      <c r="O35" s="63">
        <f t="shared" si="7"/>
        <v>0</v>
      </c>
      <c r="P35" s="64" t="s">
        <v>23</v>
      </c>
    </row>
    <row r="36" spans="1:19" ht="14.25" customHeight="1">
      <c r="A36" s="84"/>
      <c r="B36" s="86"/>
      <c r="C36" s="65" t="s">
        <v>22</v>
      </c>
      <c r="D36" s="66">
        <v>80</v>
      </c>
      <c r="E36" s="128" t="s">
        <v>38</v>
      </c>
      <c r="F36" s="129"/>
      <c r="G36" s="130"/>
      <c r="H36" s="128" t="s">
        <v>38</v>
      </c>
      <c r="I36" s="129"/>
      <c r="J36" s="130"/>
      <c r="K36" s="128" t="s">
        <v>38</v>
      </c>
      <c r="L36" s="129"/>
      <c r="M36" s="130"/>
      <c r="N36" s="67"/>
      <c r="O36" s="63">
        <f t="shared" si="7"/>
        <v>0</v>
      </c>
      <c r="P36" s="64" t="s">
        <v>23</v>
      </c>
    </row>
    <row r="37" spans="1:19" ht="14.25" customHeight="1">
      <c r="A37" s="81" t="s">
        <v>42</v>
      </c>
      <c r="B37" s="83"/>
      <c r="C37" s="65" t="s">
        <v>14</v>
      </c>
      <c r="D37" s="66">
        <v>550</v>
      </c>
      <c r="E37" s="128" t="s">
        <v>38</v>
      </c>
      <c r="F37" s="129"/>
      <c r="G37" s="130"/>
      <c r="H37" s="128" t="s">
        <v>38</v>
      </c>
      <c r="I37" s="129"/>
      <c r="J37" s="130"/>
      <c r="K37" s="128" t="s">
        <v>38</v>
      </c>
      <c r="L37" s="129"/>
      <c r="M37" s="130"/>
      <c r="N37" s="67"/>
      <c r="O37" s="63">
        <f t="shared" si="7"/>
        <v>0</v>
      </c>
      <c r="P37" s="64" t="s">
        <v>23</v>
      </c>
    </row>
    <row r="38" spans="1:19" ht="14.25" customHeight="1">
      <c r="A38" s="139"/>
      <c r="B38" s="140"/>
      <c r="C38" s="65" t="s">
        <v>37</v>
      </c>
      <c r="D38" s="66">
        <v>420</v>
      </c>
      <c r="E38" s="128" t="s">
        <v>39</v>
      </c>
      <c r="F38" s="129"/>
      <c r="G38" s="130"/>
      <c r="H38" s="128" t="s">
        <v>39</v>
      </c>
      <c r="I38" s="129"/>
      <c r="J38" s="130"/>
      <c r="K38" s="128" t="s">
        <v>39</v>
      </c>
      <c r="L38" s="129"/>
      <c r="M38" s="130"/>
      <c r="N38" s="67"/>
      <c r="O38" s="63">
        <f t="shared" si="7"/>
        <v>0</v>
      </c>
      <c r="P38" s="64" t="s">
        <v>23</v>
      </c>
    </row>
    <row r="39" spans="1:19" ht="14.25" customHeight="1">
      <c r="A39" s="84"/>
      <c r="B39" s="86"/>
      <c r="C39" s="65" t="s">
        <v>22</v>
      </c>
      <c r="D39" s="66">
        <v>170</v>
      </c>
      <c r="E39" s="128" t="s">
        <v>38</v>
      </c>
      <c r="F39" s="129"/>
      <c r="G39" s="130"/>
      <c r="H39" s="128" t="s">
        <v>38</v>
      </c>
      <c r="I39" s="129"/>
      <c r="J39" s="130"/>
      <c r="K39" s="128" t="s">
        <v>38</v>
      </c>
      <c r="L39" s="129"/>
      <c r="M39" s="130"/>
      <c r="N39" s="67"/>
      <c r="O39" s="63">
        <f t="shared" si="7"/>
        <v>0</v>
      </c>
      <c r="P39" s="64" t="s">
        <v>23</v>
      </c>
    </row>
    <row r="40" spans="1:19" ht="14.25" customHeight="1">
      <c r="A40" s="134" t="s">
        <v>43</v>
      </c>
      <c r="B40" s="83"/>
      <c r="C40" s="65" t="s">
        <v>14</v>
      </c>
      <c r="D40" s="66">
        <v>1510</v>
      </c>
      <c r="E40" s="128" t="s">
        <v>38</v>
      </c>
      <c r="F40" s="129"/>
      <c r="G40" s="130"/>
      <c r="H40" s="128" t="s">
        <v>38</v>
      </c>
      <c r="I40" s="129"/>
      <c r="J40" s="130"/>
      <c r="K40" s="128" t="s">
        <v>38</v>
      </c>
      <c r="L40" s="129"/>
      <c r="M40" s="130"/>
      <c r="N40" s="67"/>
      <c r="O40" s="63">
        <f t="shared" si="7"/>
        <v>0</v>
      </c>
      <c r="P40" s="64" t="s">
        <v>23</v>
      </c>
      <c r="R40" s="146" t="s">
        <v>44</v>
      </c>
    </row>
    <row r="41" spans="1:19" ht="14.25" customHeight="1" thickBot="1">
      <c r="A41" s="139"/>
      <c r="B41" s="140"/>
      <c r="C41" s="65" t="s">
        <v>45</v>
      </c>
      <c r="D41" s="68">
        <v>1260</v>
      </c>
      <c r="E41" s="128" t="s">
        <v>38</v>
      </c>
      <c r="F41" s="129"/>
      <c r="G41" s="130"/>
      <c r="H41" s="128" t="s">
        <v>38</v>
      </c>
      <c r="I41" s="129"/>
      <c r="J41" s="130"/>
      <c r="K41" s="128" t="s">
        <v>38</v>
      </c>
      <c r="L41" s="129"/>
      <c r="M41" s="130"/>
      <c r="N41" s="67"/>
      <c r="O41" s="63">
        <f t="shared" si="7"/>
        <v>0</v>
      </c>
      <c r="P41" s="64" t="s">
        <v>23</v>
      </c>
      <c r="R41" s="147"/>
    </row>
    <row r="42" spans="1:19" ht="14.25" customHeight="1" thickTop="1" thickBot="1">
      <c r="A42" s="84"/>
      <c r="B42" s="86"/>
      <c r="C42" s="69" t="s">
        <v>22</v>
      </c>
      <c r="D42" s="70">
        <v>500</v>
      </c>
      <c r="E42" s="128" t="s">
        <v>38</v>
      </c>
      <c r="F42" s="129"/>
      <c r="G42" s="130"/>
      <c r="H42" s="128" t="s">
        <v>38</v>
      </c>
      <c r="I42" s="129"/>
      <c r="J42" s="130"/>
      <c r="K42" s="128" t="s">
        <v>38</v>
      </c>
      <c r="L42" s="129"/>
      <c r="M42" s="130"/>
      <c r="N42" s="71"/>
      <c r="O42" s="63">
        <f t="shared" si="7"/>
        <v>0</v>
      </c>
      <c r="P42" s="72" t="s">
        <v>23</v>
      </c>
      <c r="R42" s="148">
        <f>N5+N15+O43</f>
        <v>0</v>
      </c>
      <c r="S42" s="73"/>
    </row>
    <row r="43" spans="1:19" ht="15" customHeight="1" thickBot="1">
      <c r="A43" s="141"/>
      <c r="B43" s="141"/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74"/>
      <c r="N43" s="74"/>
      <c r="O43" s="75">
        <f>SUM(O28:O42)</f>
        <v>0</v>
      </c>
      <c r="P43" s="76" t="s">
        <v>23</v>
      </c>
      <c r="R43" s="149"/>
      <c r="S43" s="77" t="s">
        <v>23</v>
      </c>
    </row>
    <row r="44" spans="1:19" ht="9" customHeight="1"/>
    <row r="45" spans="1:19" ht="17.25" customHeight="1">
      <c r="L45" s="143"/>
      <c r="M45" s="144"/>
      <c r="N45" s="144"/>
      <c r="O45" s="145"/>
      <c r="P45" s="78"/>
    </row>
  </sheetData>
  <protectedRanges>
    <protectedRange sqref="E3:M3 E5:F24 H5:I24 K5:L24 E27:N42" name="範囲1"/>
  </protectedRanges>
  <mergeCells count="79">
    <mergeCell ref="A43:B43"/>
    <mergeCell ref="C43:L43"/>
    <mergeCell ref="L45:M45"/>
    <mergeCell ref="N45:O45"/>
    <mergeCell ref="R40:R41"/>
    <mergeCell ref="E41:G41"/>
    <mergeCell ref="H41:J41"/>
    <mergeCell ref="K41:M41"/>
    <mergeCell ref="E42:G42"/>
    <mergeCell ref="H42:J42"/>
    <mergeCell ref="K42:M42"/>
    <mergeCell ref="R42:R43"/>
    <mergeCell ref="A40:B42"/>
    <mergeCell ref="E40:G40"/>
    <mergeCell ref="H40:J40"/>
    <mergeCell ref="K40:M40"/>
    <mergeCell ref="A37:B39"/>
    <mergeCell ref="E37:G37"/>
    <mergeCell ref="H37:J37"/>
    <mergeCell ref="K37:M37"/>
    <mergeCell ref="E38:G38"/>
    <mergeCell ref="H38:J38"/>
    <mergeCell ref="K38:M38"/>
    <mergeCell ref="E39:G39"/>
    <mergeCell ref="H39:J39"/>
    <mergeCell ref="K39:M39"/>
    <mergeCell ref="K30:M30"/>
    <mergeCell ref="A34:B36"/>
    <mergeCell ref="E34:G34"/>
    <mergeCell ref="H34:J34"/>
    <mergeCell ref="K34:M34"/>
    <mergeCell ref="E35:G35"/>
    <mergeCell ref="H32:J32"/>
    <mergeCell ref="K32:M32"/>
    <mergeCell ref="E33:G33"/>
    <mergeCell ref="H33:J33"/>
    <mergeCell ref="K33:M33"/>
    <mergeCell ref="H35:J35"/>
    <mergeCell ref="K35:M35"/>
    <mergeCell ref="E36:G36"/>
    <mergeCell ref="H36:J36"/>
    <mergeCell ref="K36:M36"/>
    <mergeCell ref="A31:B33"/>
    <mergeCell ref="E31:G31"/>
    <mergeCell ref="H31:J31"/>
    <mergeCell ref="K31:M31"/>
    <mergeCell ref="E32:G32"/>
    <mergeCell ref="B21:B24"/>
    <mergeCell ref="N24:O24"/>
    <mergeCell ref="A28:B30"/>
    <mergeCell ref="E28:G28"/>
    <mergeCell ref="H28:J28"/>
    <mergeCell ref="K28:M28"/>
    <mergeCell ref="E29:G29"/>
    <mergeCell ref="A27:D27"/>
    <mergeCell ref="E27:G27"/>
    <mergeCell ref="H27:J27"/>
    <mergeCell ref="K27:M27"/>
    <mergeCell ref="O27:P27"/>
    <mergeCell ref="H29:J29"/>
    <mergeCell ref="K29:M29"/>
    <mergeCell ref="E30:G30"/>
    <mergeCell ref="H30:J30"/>
    <mergeCell ref="A25:S25"/>
    <mergeCell ref="N3:P4"/>
    <mergeCell ref="A5:A14"/>
    <mergeCell ref="B5:B10"/>
    <mergeCell ref="N5:P13"/>
    <mergeCell ref="B11:B14"/>
    <mergeCell ref="N14:O14"/>
    <mergeCell ref="B3:B4"/>
    <mergeCell ref="C3:C4"/>
    <mergeCell ref="D3:D4"/>
    <mergeCell ref="E3:G3"/>
    <mergeCell ref="H3:J3"/>
    <mergeCell ref="K3:M3"/>
    <mergeCell ref="A15:A24"/>
    <mergeCell ref="B15:B20"/>
    <mergeCell ref="N15:P23"/>
  </mergeCells>
  <phoneticPr fontId="3"/>
  <pageMargins left="0.39370078740157483" right="0.39370078740157483" top="0.23622047244094491" bottom="0.23622047244094491" header="0" footer="0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ホール（営利目的）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マリンウェーブ</dc:creator>
  <cp:lastModifiedBy>マリンウェーブ</cp:lastModifiedBy>
  <cp:lastPrinted>2019-11-13T10:58:59Z</cp:lastPrinted>
  <dcterms:created xsi:type="dcterms:W3CDTF">2019-11-13T10:58:00Z</dcterms:created>
  <dcterms:modified xsi:type="dcterms:W3CDTF">2023-05-21T04:12:31Z</dcterms:modified>
</cp:coreProperties>
</file>